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Cuadro_9!$A$1:$H$67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3" l="1"/>
  <c r="B19" i="3" s="1"/>
  <c r="F52" i="3" l="1"/>
  <c r="D52" i="3"/>
  <c r="C52" i="3"/>
  <c r="C47" i="3"/>
  <c r="D47" i="3"/>
  <c r="E47" i="3"/>
  <c r="F47" i="3"/>
  <c r="G47" i="3"/>
  <c r="H47" i="3"/>
  <c r="G39" i="3"/>
  <c r="H39" i="3"/>
  <c r="H27" i="3"/>
  <c r="G27" i="3"/>
  <c r="F27" i="3"/>
  <c r="E27" i="3"/>
  <c r="D27" i="3"/>
  <c r="C27" i="3"/>
  <c r="C22" i="3"/>
  <c r="D22" i="3"/>
  <c r="E22" i="3"/>
  <c r="F22" i="3"/>
  <c r="G22" i="3"/>
  <c r="H22" i="3"/>
  <c r="C21" i="3"/>
  <c r="D21" i="3"/>
  <c r="E21" i="3"/>
  <c r="F21" i="3"/>
  <c r="G21" i="3"/>
  <c r="H21" i="3"/>
  <c r="C20" i="3"/>
  <c r="D20" i="3"/>
  <c r="E20" i="3"/>
  <c r="F20" i="3"/>
  <c r="G20" i="3"/>
  <c r="H20" i="3"/>
  <c r="C18" i="3"/>
  <c r="D18" i="3"/>
  <c r="E18" i="3"/>
  <c r="F18" i="3"/>
  <c r="G18" i="3"/>
  <c r="H18" i="3"/>
  <c r="C17" i="3"/>
  <c r="D17" i="3"/>
  <c r="F17" i="3"/>
  <c r="C12" i="3" l="1"/>
  <c r="D12" i="3"/>
  <c r="F12" i="3"/>
  <c r="F13" i="3"/>
  <c r="G13" i="3"/>
  <c r="H13" i="3"/>
  <c r="C14" i="3"/>
  <c r="D14" i="3"/>
  <c r="F14" i="3"/>
  <c r="C15" i="3"/>
  <c r="D15" i="3"/>
  <c r="F15" i="3"/>
  <c r="C16" i="3"/>
  <c r="D16" i="3"/>
  <c r="E16" i="3"/>
  <c r="F16" i="3"/>
  <c r="G16" i="3"/>
  <c r="H16" i="3"/>
  <c r="F39" i="3" l="1"/>
  <c r="E39" i="3" l="1"/>
  <c r="E13" i="3"/>
  <c r="D39" i="3" l="1"/>
  <c r="D13" i="3"/>
  <c r="C39" i="3" l="1"/>
  <c r="C13" i="3"/>
  <c r="E54" i="3" l="1"/>
  <c r="E14" i="3" s="1"/>
  <c r="G54" i="3"/>
  <c r="G14" i="3" s="1"/>
  <c r="H54" i="3"/>
  <c r="H14" i="3" s="1"/>
  <c r="E55" i="3"/>
  <c r="E15" i="3" s="1"/>
  <c r="G55" i="3"/>
  <c r="G15" i="3" s="1"/>
  <c r="H55" i="3"/>
  <c r="H15" i="3" s="1"/>
  <c r="E56" i="3"/>
  <c r="E17" i="3" s="1"/>
  <c r="G56" i="3"/>
  <c r="G17" i="3" s="1"/>
  <c r="H56" i="3"/>
  <c r="H17" i="3" s="1"/>
  <c r="E57" i="3"/>
  <c r="H57" i="3"/>
  <c r="B37" i="3"/>
  <c r="B21" i="3" s="1"/>
  <c r="B34" i="3"/>
  <c r="B33" i="3"/>
  <c r="B56" i="3" l="1"/>
  <c r="B17" i="3" s="1"/>
  <c r="B54" i="3"/>
  <c r="B55" i="3"/>
  <c r="B57" i="3"/>
  <c r="B58" i="3" l="1"/>
  <c r="B48" i="3"/>
  <c r="E53" i="3"/>
  <c r="G53" i="3"/>
  <c r="H53" i="3"/>
  <c r="H12" i="3" s="1"/>
  <c r="B42" i="3"/>
  <c r="H24" i="3"/>
  <c r="G24" i="3"/>
  <c r="F24" i="3"/>
  <c r="E24" i="3"/>
  <c r="D24" i="3"/>
  <c r="C24" i="3"/>
  <c r="B25" i="3"/>
  <c r="B18" i="3" s="1"/>
  <c r="B45" i="3"/>
  <c r="B51" i="3"/>
  <c r="G52" i="3" l="1"/>
  <c r="G12" i="3"/>
  <c r="E52" i="3"/>
  <c r="E12" i="3"/>
  <c r="B53" i="3"/>
  <c r="B52" i="3" s="1"/>
  <c r="H52" i="3"/>
  <c r="C26" i="3"/>
  <c r="B41" i="3" l="1"/>
  <c r="B24" i="3" l="1"/>
  <c r="B23" i="3" s="1"/>
  <c r="F23" i="3"/>
  <c r="E23" i="3"/>
  <c r="B31" i="3"/>
  <c r="B50" i="3"/>
  <c r="H46" i="3" l="1"/>
  <c r="G26" i="3"/>
  <c r="F26" i="3"/>
  <c r="G46" i="3"/>
  <c r="B36" i="3"/>
  <c r="B20" i="3" s="1"/>
  <c r="G23" i="3"/>
  <c r="C23" i="3"/>
  <c r="B44" i="3"/>
  <c r="B15" i="3" s="1"/>
  <c r="B32" i="3"/>
  <c r="B16" i="3" s="1"/>
  <c r="B30" i="3"/>
  <c r="B14" i="3" s="1"/>
  <c r="B28" i="3"/>
  <c r="H23" i="3"/>
  <c r="D23" i="3"/>
  <c r="F46" i="3"/>
  <c r="B49" i="3"/>
  <c r="B47" i="3" s="1"/>
  <c r="B46" i="3" s="1"/>
  <c r="E46" i="3"/>
  <c r="B40" i="3"/>
  <c r="B38" i="3"/>
  <c r="B22" i="3" s="1"/>
  <c r="B29" i="3"/>
  <c r="B12" i="3" l="1"/>
  <c r="B39" i="3"/>
  <c r="B27" i="3"/>
  <c r="B26" i="3" s="1"/>
  <c r="B11" i="3" s="1"/>
  <c r="B13" i="3"/>
  <c r="F11" i="3"/>
  <c r="G11" i="3"/>
  <c r="D46" i="3"/>
  <c r="D26" i="3"/>
  <c r="H26" i="3"/>
  <c r="H11" i="3" s="1"/>
  <c r="E26" i="3"/>
  <c r="E11" i="3" s="1"/>
  <c r="D11" i="3" l="1"/>
  <c r="C46" i="3"/>
  <c r="C11" i="3" s="1"/>
</calcChain>
</file>

<file path=xl/sharedStrings.xml><?xml version="1.0" encoding="utf-8"?>
<sst xmlns="http://schemas.openxmlformats.org/spreadsheetml/2006/main" count="70" uniqueCount="43">
  <si>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</si>
  <si>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</si>
  <si>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</si>
  <si>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</si>
  <si>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</si>
  <si>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</si>
  <si>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</si>
  <si>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</si>
  <si>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</si>
  <si>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</si>
  <si>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</si>
  <si>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</si>
  <si>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</si>
  <si>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</si>
  <si>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</si>
  <si>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</si>
  <si>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</si>
  <si>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</si>
  <si>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</si>
  <si>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</si>
  <si>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</si>
  <si>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</si>
  <si>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</si>
  <si>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</si>
  <si>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</si>
  <si>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</si>
  <si>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</si>
  <si>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</si>
  <si>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</si>
  <si>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</si>
  <si>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</si>
  <si>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</si>
  <si>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</si>
  <si>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</si>
  <si>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</si>
  <si>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Fuente: Constructoras, inmobiliarias y personas particulares.</t>
  </si>
  <si>
    <t xml:space="preserve">  DISTRITO Y TIPO DE EDIFICACIÓN: PRIMER TRIMESTRE 2023 (P)</t>
  </si>
  <si>
    <t>Centro educativos</t>
  </si>
  <si>
    <t>Administración Pública</t>
  </si>
  <si>
    <t xml:space="preserve">(1)  Son edificios y estructuras destinadas a albergues, estacionamientos, galeras para criaderos y ceba de animales, clubes salas de reuniones, </t>
  </si>
  <si>
    <t xml:space="preserve">     cines, teatros, estadios deportivos y otros para el esparcimiento.</t>
  </si>
  <si>
    <t>Hospitales y clínicas</t>
  </si>
  <si>
    <t>San Miguelito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</si>
</sst>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5" fontId="1" fillId="3" borderId="7" xfId="4" applyNumberFormat="1" applyFont="1" applyFill="1" applyBorder="1" applyAlignment="1">
      <alignment horizontal="center"/>
    </xf>
    <xf numFmtId="165" fontId="1" fillId="3" borderId="0" xfId="2" applyNumberFormat="1" applyFont="1" applyFill="1" applyBorder="1" applyAlignment="1">
      <alignment horizontal="left" indent="2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1"/>
  <sheetViews>
    <sheetView tabSelected="1" zoomScale="93" zoomScaleNormal="93" zoomScaleSheetLayoutView="100" workbookViewId="0">
      <selection activeCell="I48" sqref="I48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855468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3" customFormat="1" x14ac:dyDescent="0.2">
      <c r="A1" s="47" t="s">
        <v>23</v>
      </c>
      <c r="B1" s="47"/>
      <c r="C1" s="47"/>
      <c r="D1" s="47"/>
      <c r="E1" s="47"/>
      <c r="F1" s="47"/>
      <c r="G1" s="47"/>
      <c r="H1" s="47"/>
      <c r="I1" s="41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s="33" customFormat="1" x14ac:dyDescent="0.2">
      <c r="A2" s="48" t="s">
        <v>24</v>
      </c>
      <c r="B2" s="48"/>
      <c r="C2" s="48"/>
      <c r="D2" s="48"/>
      <c r="E2" s="48"/>
      <c r="F2" s="48"/>
      <c r="G2" s="48"/>
      <c r="H2" s="48"/>
      <c r="I2" s="43"/>
      <c r="J2" s="43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s="33" customFormat="1" x14ac:dyDescent="0.2">
      <c r="A3" s="47" t="s">
        <v>25</v>
      </c>
      <c r="B3" s="47"/>
      <c r="C3" s="47"/>
      <c r="D3" s="47"/>
      <c r="E3" s="47"/>
      <c r="F3" s="47"/>
      <c r="G3" s="47"/>
      <c r="H3" s="47"/>
      <c r="I3" s="41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s="33" customFormat="1" x14ac:dyDescent="0.2">
      <c r="A4" s="34"/>
      <c r="B4" s="34"/>
      <c r="C4" s="34"/>
      <c r="D4" s="34"/>
      <c r="E4" s="34"/>
      <c r="F4" s="34"/>
      <c r="G4" s="34"/>
      <c r="H4" s="34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s="36" customFormat="1" ht="12.75" customHeight="1" x14ac:dyDescent="0.25">
      <c r="A5" s="55" t="s">
        <v>26</v>
      </c>
      <c r="B5" s="55"/>
      <c r="C5" s="55"/>
      <c r="D5" s="55"/>
      <c r="E5" s="55"/>
      <c r="F5" s="55"/>
      <c r="G5" s="55"/>
      <c r="H5" s="55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s="36" customFormat="1" ht="12.75" customHeight="1" x14ac:dyDescent="0.25">
      <c r="A6" s="55" t="s">
        <v>28</v>
      </c>
      <c r="B6" s="55"/>
      <c r="C6" s="55"/>
      <c r="D6" s="55"/>
      <c r="E6" s="55"/>
      <c r="F6" s="55"/>
      <c r="G6" s="55"/>
      <c r="H6" s="55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s="36" customFormat="1" ht="12.75" customHeight="1" x14ac:dyDescent="0.25">
      <c r="A7" s="55" t="s">
        <v>36</v>
      </c>
      <c r="B7" s="55"/>
      <c r="C7" s="55"/>
      <c r="D7" s="55"/>
      <c r="E7" s="55"/>
      <c r="F7" s="55"/>
      <c r="G7" s="55"/>
      <c r="H7" s="55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1:32" ht="7.5" customHeight="1" x14ac:dyDescent="0.2">
      <c r="A8" s="49"/>
      <c r="B8" s="50"/>
      <c r="C8" s="50"/>
      <c r="D8" s="50"/>
      <c r="E8" s="50"/>
      <c r="F8" s="50"/>
      <c r="G8" s="10"/>
      <c r="H8" s="11"/>
      <c r="I8" s="10"/>
    </row>
    <row r="9" spans="1:32" ht="48" customHeight="1" x14ac:dyDescent="0.2">
      <c r="A9" s="51" t="s">
        <v>27</v>
      </c>
      <c r="B9" s="53" t="s">
        <v>0</v>
      </c>
      <c r="C9" s="54"/>
      <c r="D9" s="54"/>
      <c r="E9" s="54"/>
      <c r="F9" s="54"/>
      <c r="G9" s="54"/>
      <c r="H9" s="54"/>
      <c r="I9" s="10"/>
    </row>
    <row r="10" spans="1:32" ht="48" customHeight="1" x14ac:dyDescent="0.2">
      <c r="A10" s="52"/>
      <c r="B10" s="3" t="s">
        <v>1</v>
      </c>
      <c r="C10" s="4" t="s">
        <v>2</v>
      </c>
      <c r="D10" s="4" t="s">
        <v>3</v>
      </c>
      <c r="E10" s="4" t="s">
        <v>4</v>
      </c>
      <c r="F10" s="8" t="s">
        <v>17</v>
      </c>
      <c r="G10" s="9" t="s">
        <v>18</v>
      </c>
      <c r="H10" s="9" t="s">
        <v>16</v>
      </c>
      <c r="I10" s="10"/>
    </row>
    <row r="11" spans="1:32" s="7" customFormat="1" ht="23.1" customHeight="1" x14ac:dyDescent="0.2">
      <c r="A11" s="12" t="s">
        <v>5</v>
      </c>
      <c r="B11" s="13">
        <f>+B23+B26+B46</f>
        <v>1939</v>
      </c>
      <c r="C11" s="13">
        <f t="shared" ref="C11:H11" si="0">C23+C26+C46+C39+C52</f>
        <v>2554</v>
      </c>
      <c r="D11" s="13">
        <f t="shared" si="0"/>
        <v>174</v>
      </c>
      <c r="E11" s="13">
        <f t="shared" si="0"/>
        <v>10</v>
      </c>
      <c r="F11" s="13">
        <f t="shared" si="0"/>
        <v>11</v>
      </c>
      <c r="G11" s="13">
        <f t="shared" si="0"/>
        <v>13</v>
      </c>
      <c r="H11" s="13">
        <f t="shared" si="0"/>
        <v>10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3.1" customHeight="1" x14ac:dyDescent="0.2">
      <c r="A12" s="26" t="s">
        <v>19</v>
      </c>
      <c r="B12" s="15">
        <f t="shared" ref="B12:H12" si="1">+B28+B40+B48+B53</f>
        <v>1692</v>
      </c>
      <c r="C12" s="15">
        <f t="shared" si="1"/>
        <v>1605</v>
      </c>
      <c r="D12" s="15">
        <f t="shared" si="1"/>
        <v>83</v>
      </c>
      <c r="E12" s="15">
        <f t="shared" si="1"/>
        <v>2</v>
      </c>
      <c r="F12" s="15">
        <f t="shared" si="1"/>
        <v>2</v>
      </c>
      <c r="G12" s="15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3.1" customHeight="1" x14ac:dyDescent="0.2">
      <c r="A13" s="26" t="s">
        <v>20</v>
      </c>
      <c r="B13" s="15">
        <f t="shared" ref="B13:H13" si="2">+B29+B41+B49</f>
        <v>64</v>
      </c>
      <c r="C13" s="15">
        <f t="shared" si="2"/>
        <v>44</v>
      </c>
      <c r="D13" s="15">
        <f t="shared" si="2"/>
        <v>20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3.1" customHeight="1" x14ac:dyDescent="0.2">
      <c r="A14" s="28" t="s">
        <v>29</v>
      </c>
      <c r="B14" s="15">
        <f t="shared" ref="B14:H14" si="3">+B30+B42+B50+B54</f>
        <v>102</v>
      </c>
      <c r="C14" s="15">
        <f t="shared" si="3"/>
        <v>66</v>
      </c>
      <c r="D14" s="15">
        <f t="shared" si="3"/>
        <v>14</v>
      </c>
      <c r="E14" s="15">
        <f t="shared" si="3"/>
        <v>0</v>
      </c>
      <c r="F14" s="15">
        <f t="shared" si="3"/>
        <v>3</v>
      </c>
      <c r="G14" s="15">
        <f t="shared" si="3"/>
        <v>9</v>
      </c>
      <c r="H14" s="16">
        <f t="shared" si="3"/>
        <v>10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3.1" customHeight="1" x14ac:dyDescent="0.2">
      <c r="A15" s="31" t="s">
        <v>30</v>
      </c>
      <c r="B15" s="15">
        <f t="shared" ref="B15:H15" si="4">+B31+B44+B51+B55</f>
        <v>24</v>
      </c>
      <c r="C15" s="15">
        <f t="shared" si="4"/>
        <v>18</v>
      </c>
      <c r="D15" s="15">
        <f t="shared" si="4"/>
        <v>5</v>
      </c>
      <c r="E15" s="15">
        <f t="shared" si="4"/>
        <v>1</v>
      </c>
      <c r="F15" s="15">
        <f t="shared" si="4"/>
        <v>0</v>
      </c>
      <c r="G15" s="15">
        <f t="shared" si="4"/>
        <v>0</v>
      </c>
      <c r="H15" s="16">
        <f t="shared" si="4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3.1" customHeight="1" x14ac:dyDescent="0.2">
      <c r="A16" s="30" t="s">
        <v>21</v>
      </c>
      <c r="B16" s="15">
        <f>+B32</f>
        <v>3</v>
      </c>
      <c r="C16" s="15">
        <f t="shared" ref="C16:H16" si="5">+C32</f>
        <v>0</v>
      </c>
      <c r="D16" s="15">
        <f t="shared" si="5"/>
        <v>2</v>
      </c>
      <c r="E16" s="15">
        <f t="shared" si="5"/>
        <v>0</v>
      </c>
      <c r="F16" s="15">
        <f t="shared" si="5"/>
        <v>1</v>
      </c>
      <c r="G16" s="15">
        <f t="shared" si="5"/>
        <v>0</v>
      </c>
      <c r="H16" s="16">
        <f t="shared" si="5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3.1" customHeight="1" x14ac:dyDescent="0.2">
      <c r="A17" s="27" t="s">
        <v>6</v>
      </c>
      <c r="B17" s="15">
        <f t="shared" ref="B17:H17" si="6">+B33+B56</f>
        <v>14</v>
      </c>
      <c r="C17" s="15">
        <f t="shared" si="6"/>
        <v>8</v>
      </c>
      <c r="D17" s="15">
        <f t="shared" si="6"/>
        <v>4</v>
      </c>
      <c r="E17" s="15">
        <f t="shared" si="6"/>
        <v>0</v>
      </c>
      <c r="F17" s="15">
        <f t="shared" si="6"/>
        <v>1</v>
      </c>
      <c r="G17" s="15">
        <f t="shared" si="6"/>
        <v>1</v>
      </c>
      <c r="H17" s="16">
        <f t="shared" si="6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3.1" customHeight="1" x14ac:dyDescent="0.2">
      <c r="A18" s="27" t="s">
        <v>7</v>
      </c>
      <c r="B18" s="15">
        <f>+B25+B34</f>
        <v>11</v>
      </c>
      <c r="C18" s="15">
        <f t="shared" ref="C18:H18" si="7">+C25+C34</f>
        <v>4</v>
      </c>
      <c r="D18" s="15">
        <f t="shared" si="7"/>
        <v>4</v>
      </c>
      <c r="E18" s="15">
        <f t="shared" si="7"/>
        <v>2</v>
      </c>
      <c r="F18" s="15">
        <f t="shared" si="7"/>
        <v>1</v>
      </c>
      <c r="G18" s="15">
        <f t="shared" si="7"/>
        <v>0</v>
      </c>
      <c r="H18" s="16">
        <f t="shared" si="7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3.1" customHeight="1" x14ac:dyDescent="0.2">
      <c r="A19" s="31" t="s">
        <v>41</v>
      </c>
      <c r="B19" s="15">
        <f>+B35</f>
        <v>1</v>
      </c>
      <c r="C19" s="15">
        <v>0</v>
      </c>
      <c r="D19" s="15">
        <v>0</v>
      </c>
      <c r="E19" s="15">
        <v>1</v>
      </c>
      <c r="F19" s="15">
        <v>0</v>
      </c>
      <c r="G19" s="15">
        <v>0</v>
      </c>
      <c r="H19" s="16"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6" customFormat="1" ht="23.1" customHeight="1" x14ac:dyDescent="0.2">
      <c r="A20" s="27" t="s">
        <v>8</v>
      </c>
      <c r="B20" s="15">
        <f t="shared" ref="B20:H20" si="8">+B36+B45</f>
        <v>8</v>
      </c>
      <c r="C20" s="15">
        <f t="shared" si="8"/>
        <v>6</v>
      </c>
      <c r="D20" s="15">
        <f t="shared" si="8"/>
        <v>1</v>
      </c>
      <c r="E20" s="15">
        <f t="shared" si="8"/>
        <v>0</v>
      </c>
      <c r="F20" s="15">
        <f t="shared" si="8"/>
        <v>1</v>
      </c>
      <c r="G20" s="15">
        <f t="shared" si="8"/>
        <v>0</v>
      </c>
      <c r="H20" s="16">
        <f t="shared" si="8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6" customFormat="1" ht="23.1" customHeight="1" x14ac:dyDescent="0.2">
      <c r="A21" s="31" t="s">
        <v>38</v>
      </c>
      <c r="B21" s="15">
        <f>+B37</f>
        <v>1</v>
      </c>
      <c r="C21" s="15">
        <f t="shared" ref="C21:H21" si="9">+C37</f>
        <v>1</v>
      </c>
      <c r="D21" s="15">
        <f t="shared" si="9"/>
        <v>0</v>
      </c>
      <c r="E21" s="15">
        <f t="shared" si="9"/>
        <v>0</v>
      </c>
      <c r="F21" s="15">
        <f t="shared" si="9"/>
        <v>0</v>
      </c>
      <c r="G21" s="15">
        <f t="shared" si="9"/>
        <v>0</v>
      </c>
      <c r="H21" s="16">
        <f t="shared" si="9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3.1" customHeight="1" x14ac:dyDescent="0.2">
      <c r="A22" s="31" t="s">
        <v>22</v>
      </c>
      <c r="B22" s="15">
        <f t="shared" ref="B22:H22" si="10">+B38+B58</f>
        <v>18</v>
      </c>
      <c r="C22" s="15">
        <f t="shared" si="10"/>
        <v>10</v>
      </c>
      <c r="D22" s="15">
        <f t="shared" si="10"/>
        <v>5</v>
      </c>
      <c r="E22" s="15">
        <f t="shared" si="10"/>
        <v>2</v>
      </c>
      <c r="F22" s="15">
        <f t="shared" si="10"/>
        <v>0</v>
      </c>
      <c r="G22" s="15">
        <f t="shared" si="10"/>
        <v>1</v>
      </c>
      <c r="H22" s="16">
        <f t="shared" si="10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23.1" customHeight="1" x14ac:dyDescent="0.2">
      <c r="A23" s="18" t="s">
        <v>10</v>
      </c>
      <c r="B23" s="16">
        <f>B24</f>
        <v>1</v>
      </c>
      <c r="C23" s="16">
        <f>C24</f>
        <v>0</v>
      </c>
      <c r="D23" s="16">
        <f t="shared" ref="D23:H23" si="11">D24</f>
        <v>1</v>
      </c>
      <c r="E23" s="16">
        <f t="shared" si="11"/>
        <v>0</v>
      </c>
      <c r="F23" s="16">
        <f t="shared" si="11"/>
        <v>0</v>
      </c>
      <c r="G23" s="16">
        <f t="shared" si="11"/>
        <v>0</v>
      </c>
      <c r="H23" s="16">
        <f t="shared" si="11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6" customFormat="1" ht="23.1" customHeight="1" x14ac:dyDescent="0.2">
      <c r="A24" s="46" t="s">
        <v>10</v>
      </c>
      <c r="B24" s="19">
        <f t="shared" ref="B24:H24" si="12">SUM(B25:B25)</f>
        <v>1</v>
      </c>
      <c r="C24" s="19">
        <f t="shared" si="12"/>
        <v>0</v>
      </c>
      <c r="D24" s="19">
        <f t="shared" si="12"/>
        <v>1</v>
      </c>
      <c r="E24" s="19">
        <f t="shared" si="12"/>
        <v>0</v>
      </c>
      <c r="F24" s="19">
        <f t="shared" si="12"/>
        <v>0</v>
      </c>
      <c r="G24" s="19">
        <f t="shared" si="12"/>
        <v>0</v>
      </c>
      <c r="H24" s="19">
        <f t="shared" si="12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7" customFormat="1" ht="21.95" customHeight="1" x14ac:dyDescent="0.2">
      <c r="A25" s="14" t="s">
        <v>7</v>
      </c>
      <c r="B25" s="20">
        <f t="shared" ref="B25" si="13">SUM(C25:H25)</f>
        <v>1</v>
      </c>
      <c r="C25" s="20">
        <v>0</v>
      </c>
      <c r="D25" s="20">
        <v>1</v>
      </c>
      <c r="E25" s="20">
        <v>0</v>
      </c>
      <c r="F25" s="20">
        <v>0</v>
      </c>
      <c r="G25" s="20">
        <v>0</v>
      </c>
      <c r="H25" s="21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6" customFormat="1" ht="23.1" customHeight="1" x14ac:dyDescent="0.2">
      <c r="A26" s="22" t="s">
        <v>12</v>
      </c>
      <c r="B26" s="16">
        <f>B27+B39</f>
        <v>1025</v>
      </c>
      <c r="C26" s="16">
        <f t="shared" ref="C26:H26" si="14">C27+C39</f>
        <v>910</v>
      </c>
      <c r="D26" s="16">
        <f t="shared" si="14"/>
        <v>80</v>
      </c>
      <c r="E26" s="16">
        <f t="shared" si="14"/>
        <v>7</v>
      </c>
      <c r="F26" s="16">
        <f t="shared" si="14"/>
        <v>7</v>
      </c>
      <c r="G26" s="16">
        <f t="shared" si="14"/>
        <v>11</v>
      </c>
      <c r="H26" s="16">
        <f t="shared" si="14"/>
        <v>10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7" customFormat="1" ht="21" customHeight="1" x14ac:dyDescent="0.2">
      <c r="A27" s="46" t="s">
        <v>12</v>
      </c>
      <c r="B27" s="19">
        <f t="shared" ref="B27:H27" si="15">SUM(B28:B38)</f>
        <v>995</v>
      </c>
      <c r="C27" s="19">
        <f t="shared" si="15"/>
        <v>893</v>
      </c>
      <c r="D27" s="19">
        <f t="shared" si="15"/>
        <v>68</v>
      </c>
      <c r="E27" s="19">
        <f t="shared" si="15"/>
        <v>6</v>
      </c>
      <c r="F27" s="19">
        <f t="shared" si="15"/>
        <v>7</v>
      </c>
      <c r="G27" s="19">
        <f t="shared" si="15"/>
        <v>11</v>
      </c>
      <c r="H27" s="19">
        <f t="shared" si="15"/>
        <v>10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21.95" customHeight="1" x14ac:dyDescent="0.2">
      <c r="A28" s="29" t="s">
        <v>19</v>
      </c>
      <c r="B28" s="20">
        <f>SUM(C28:H28)</f>
        <v>808</v>
      </c>
      <c r="C28" s="20">
        <v>763</v>
      </c>
      <c r="D28" s="20">
        <v>42</v>
      </c>
      <c r="E28" s="20">
        <v>1</v>
      </c>
      <c r="F28" s="20">
        <v>2</v>
      </c>
      <c r="G28" s="20"/>
      <c r="H28" s="21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7" customFormat="1" ht="21.95" customHeight="1" x14ac:dyDescent="0.2">
      <c r="A29" s="29" t="s">
        <v>20</v>
      </c>
      <c r="B29" s="20">
        <f t="shared" ref="B29:B38" si="16">SUM(C29:H29)</f>
        <v>44</v>
      </c>
      <c r="C29" s="20">
        <v>44</v>
      </c>
      <c r="D29" s="20"/>
      <c r="E29" s="20">
        <v>0</v>
      </c>
      <c r="F29" s="20"/>
      <c r="G29" s="20"/>
      <c r="H29" s="21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7" customFormat="1" ht="21.95" customHeight="1" x14ac:dyDescent="0.2">
      <c r="A30" s="17" t="s">
        <v>29</v>
      </c>
      <c r="B30" s="20">
        <f t="shared" si="16"/>
        <v>78</v>
      </c>
      <c r="C30" s="20">
        <v>47</v>
      </c>
      <c r="D30" s="20">
        <v>11</v>
      </c>
      <c r="E30" s="20">
        <v>0</v>
      </c>
      <c r="F30" s="20">
        <v>1</v>
      </c>
      <c r="G30" s="20">
        <v>9</v>
      </c>
      <c r="H30" s="21">
        <v>10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21.95" customHeight="1" x14ac:dyDescent="0.2">
      <c r="A31" s="29" t="s">
        <v>30</v>
      </c>
      <c r="B31" s="20">
        <f t="shared" si="16"/>
        <v>15</v>
      </c>
      <c r="C31" s="20">
        <v>11</v>
      </c>
      <c r="D31" s="20">
        <v>3</v>
      </c>
      <c r="E31" s="20">
        <v>1</v>
      </c>
      <c r="F31" s="20">
        <v>0</v>
      </c>
      <c r="G31" s="20">
        <v>0</v>
      </c>
      <c r="H31" s="21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1.95" customHeight="1" x14ac:dyDescent="0.2">
      <c r="A32" s="29" t="s">
        <v>21</v>
      </c>
      <c r="B32" s="20">
        <f>SUM(C32:H32)</f>
        <v>3</v>
      </c>
      <c r="C32" s="20">
        <v>0</v>
      </c>
      <c r="D32" s="20">
        <v>2</v>
      </c>
      <c r="E32" s="20">
        <v>0</v>
      </c>
      <c r="F32" s="20">
        <v>1</v>
      </c>
      <c r="G32" s="20">
        <v>0</v>
      </c>
      <c r="H32" s="21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21.95" customHeight="1" x14ac:dyDescent="0.2">
      <c r="A33" s="29" t="s">
        <v>6</v>
      </c>
      <c r="B33" s="20">
        <f>SUM(C33:H33)</f>
        <v>13</v>
      </c>
      <c r="C33" s="20">
        <v>8</v>
      </c>
      <c r="D33" s="20">
        <v>3</v>
      </c>
      <c r="E33" s="20">
        <v>0</v>
      </c>
      <c r="F33" s="20">
        <v>1</v>
      </c>
      <c r="G33" s="20">
        <v>1</v>
      </c>
      <c r="H33" s="21">
        <v>0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6" customFormat="1" ht="21" customHeight="1" x14ac:dyDescent="0.2">
      <c r="A34" s="29" t="s">
        <v>37</v>
      </c>
      <c r="B34" s="20">
        <f t="shared" ref="B34:B35" si="17">SUM(C34:H34)</f>
        <v>10</v>
      </c>
      <c r="C34" s="20">
        <v>4</v>
      </c>
      <c r="D34" s="20">
        <v>3</v>
      </c>
      <c r="E34" s="20">
        <v>2</v>
      </c>
      <c r="F34" s="20">
        <v>1</v>
      </c>
      <c r="G34" s="20">
        <v>0</v>
      </c>
      <c r="H34" s="21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6" customFormat="1" ht="21" customHeight="1" x14ac:dyDescent="0.2">
      <c r="A35" s="29" t="s">
        <v>41</v>
      </c>
      <c r="B35" s="20">
        <f t="shared" si="17"/>
        <v>1</v>
      </c>
      <c r="C35" s="20">
        <v>0</v>
      </c>
      <c r="D35" s="20">
        <v>0</v>
      </c>
      <c r="E35" s="20">
        <v>1</v>
      </c>
      <c r="F35" s="20">
        <v>0</v>
      </c>
      <c r="G35" s="20">
        <v>0</v>
      </c>
      <c r="H35" s="21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21" customHeight="1" x14ac:dyDescent="0.2">
      <c r="A36" s="29" t="s">
        <v>8</v>
      </c>
      <c r="B36" s="20">
        <f t="shared" si="16"/>
        <v>7</v>
      </c>
      <c r="C36" s="20">
        <v>6</v>
      </c>
      <c r="D36" s="20">
        <v>0</v>
      </c>
      <c r="E36" s="20">
        <v>0</v>
      </c>
      <c r="F36" s="20">
        <v>1</v>
      </c>
      <c r="G36" s="20">
        <v>0</v>
      </c>
      <c r="H36" s="21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6" customFormat="1" ht="21" customHeight="1" x14ac:dyDescent="0.2">
      <c r="A37" s="29" t="s">
        <v>38</v>
      </c>
      <c r="B37" s="20">
        <f t="shared" ref="B37" si="18">SUM(C37:H37)</f>
        <v>1</v>
      </c>
      <c r="C37" s="20">
        <v>1</v>
      </c>
      <c r="D37" s="20">
        <v>0</v>
      </c>
      <c r="E37" s="20">
        <v>0</v>
      </c>
      <c r="F37" s="20">
        <v>0</v>
      </c>
      <c r="G37" s="20">
        <v>0</v>
      </c>
      <c r="H37" s="21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6" customFormat="1" ht="21" customHeight="1" x14ac:dyDescent="0.2">
      <c r="A38" s="29" t="s">
        <v>22</v>
      </c>
      <c r="B38" s="20">
        <f t="shared" si="16"/>
        <v>15</v>
      </c>
      <c r="C38" s="20">
        <v>9</v>
      </c>
      <c r="D38" s="20">
        <v>4</v>
      </c>
      <c r="E38" s="20">
        <v>1</v>
      </c>
      <c r="F38" s="20">
        <v>0</v>
      </c>
      <c r="G38" s="20">
        <v>1</v>
      </c>
      <c r="H38" s="21"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7" customFormat="1" ht="23.1" customHeight="1" x14ac:dyDescent="0.2">
      <c r="A39" s="46" t="s">
        <v>13</v>
      </c>
      <c r="B39" s="19">
        <f t="shared" ref="B39:H39" si="19">SUM(B40:B45)</f>
        <v>30</v>
      </c>
      <c r="C39" s="19">
        <f t="shared" si="19"/>
        <v>17</v>
      </c>
      <c r="D39" s="19">
        <f t="shared" si="19"/>
        <v>12</v>
      </c>
      <c r="E39" s="19">
        <f t="shared" si="19"/>
        <v>1</v>
      </c>
      <c r="F39" s="19">
        <f t="shared" si="19"/>
        <v>0</v>
      </c>
      <c r="G39" s="19">
        <f t="shared" si="19"/>
        <v>0</v>
      </c>
      <c r="H39" s="19">
        <f t="shared" si="19"/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7" customFormat="1" ht="23.1" customHeight="1" x14ac:dyDescent="0.2">
      <c r="A40" s="14" t="s">
        <v>19</v>
      </c>
      <c r="B40" s="20">
        <f t="shared" ref="B40:B44" si="20">SUM(C40:H40)</f>
        <v>19</v>
      </c>
      <c r="C40" s="20">
        <v>14</v>
      </c>
      <c r="D40" s="20">
        <v>4</v>
      </c>
      <c r="E40" s="20">
        <v>1</v>
      </c>
      <c r="F40" s="20">
        <v>0</v>
      </c>
      <c r="G40" s="20">
        <v>0</v>
      </c>
      <c r="H40" s="21">
        <v>0</v>
      </c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7" customFormat="1" ht="21.95" customHeight="1" x14ac:dyDescent="0.2">
      <c r="A41" s="14" t="s">
        <v>20</v>
      </c>
      <c r="B41" s="20">
        <f t="shared" ref="B41:B42" si="21">SUM(C41:H41)</f>
        <v>4</v>
      </c>
      <c r="C41" s="20">
        <v>0</v>
      </c>
      <c r="D41" s="20">
        <v>4</v>
      </c>
      <c r="E41" s="20">
        <v>0</v>
      </c>
      <c r="F41" s="20">
        <v>0</v>
      </c>
      <c r="G41" s="20">
        <v>0</v>
      </c>
      <c r="H41" s="21"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7" customFormat="1" ht="21.95" customHeight="1" x14ac:dyDescent="0.2">
      <c r="A42" s="14" t="s">
        <v>29</v>
      </c>
      <c r="B42" s="15">
        <f t="shared" si="21"/>
        <v>3</v>
      </c>
      <c r="C42" s="20">
        <v>0</v>
      </c>
      <c r="D42" s="20">
        <v>3</v>
      </c>
      <c r="E42" s="20">
        <v>0</v>
      </c>
      <c r="F42" s="20">
        <v>0</v>
      </c>
      <c r="G42" s="20">
        <v>0</v>
      </c>
      <c r="H42" s="21">
        <v>0</v>
      </c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7" customFormat="1" ht="21.95" customHeight="1" x14ac:dyDescent="0.2">
      <c r="A43" s="22" t="s">
        <v>42</v>
      </c>
      <c r="B43" s="15"/>
      <c r="C43" s="20"/>
      <c r="D43" s="20"/>
      <c r="E43" s="20"/>
      <c r="F43" s="20"/>
      <c r="G43" s="20"/>
      <c r="H43" s="21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7" customFormat="1" ht="21.95" customHeight="1" x14ac:dyDescent="0.2">
      <c r="A44" s="14" t="s">
        <v>30</v>
      </c>
      <c r="B44" s="20">
        <f t="shared" si="20"/>
        <v>3</v>
      </c>
      <c r="C44" s="20">
        <v>3</v>
      </c>
      <c r="D44" s="20">
        <v>0</v>
      </c>
      <c r="E44" s="20">
        <v>0</v>
      </c>
      <c r="F44" s="20">
        <v>0</v>
      </c>
      <c r="G44" s="20">
        <v>0</v>
      </c>
      <c r="H44" s="21">
        <v>0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7" customFormat="1" ht="21.95" customHeight="1" x14ac:dyDescent="0.2">
      <c r="A45" s="14" t="s">
        <v>8</v>
      </c>
      <c r="B45" s="20">
        <f t="shared" ref="B45" si="22">SUM(C45:H45)</f>
        <v>1</v>
      </c>
      <c r="C45" s="20">
        <v>0</v>
      </c>
      <c r="D45" s="20">
        <v>1</v>
      </c>
      <c r="E45" s="20">
        <v>0</v>
      </c>
      <c r="F45" s="20">
        <v>0</v>
      </c>
      <c r="G45" s="20">
        <v>0</v>
      </c>
      <c r="H45" s="21">
        <v>0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7" customFormat="1" ht="23.1" customHeight="1" x14ac:dyDescent="0.2">
      <c r="A46" s="22" t="s">
        <v>32</v>
      </c>
      <c r="B46" s="16">
        <f>B47+B52</f>
        <v>913</v>
      </c>
      <c r="C46" s="16">
        <f t="shared" ref="C46:H46" si="23">C47+C52</f>
        <v>852</v>
      </c>
      <c r="D46" s="16">
        <f t="shared" si="23"/>
        <v>57</v>
      </c>
      <c r="E46" s="16">
        <f t="shared" si="23"/>
        <v>1</v>
      </c>
      <c r="F46" s="16">
        <f t="shared" si="23"/>
        <v>2</v>
      </c>
      <c r="G46" s="16">
        <f t="shared" si="23"/>
        <v>1</v>
      </c>
      <c r="H46" s="16">
        <f t="shared" si="23"/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6" customFormat="1" ht="20.25" customHeight="1" x14ac:dyDescent="0.2">
      <c r="A47" s="46" t="s">
        <v>9</v>
      </c>
      <c r="B47" s="19">
        <f>SUM(B48:B51)</f>
        <v>110</v>
      </c>
      <c r="C47" s="19">
        <f t="shared" ref="C47:H47" si="24">SUM(C48:C51)</f>
        <v>77</v>
      </c>
      <c r="D47" s="19">
        <f t="shared" si="24"/>
        <v>33</v>
      </c>
      <c r="E47" s="19">
        <f t="shared" si="24"/>
        <v>0</v>
      </c>
      <c r="F47" s="19">
        <f t="shared" si="24"/>
        <v>0</v>
      </c>
      <c r="G47" s="19">
        <f t="shared" si="24"/>
        <v>0</v>
      </c>
      <c r="H47" s="19">
        <f t="shared" si="24"/>
        <v>0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s="7" customFormat="1" ht="21" customHeight="1" x14ac:dyDescent="0.2">
      <c r="A48" s="14" t="s">
        <v>19</v>
      </c>
      <c r="B48" s="20">
        <f>SUM(C48:H48)</f>
        <v>73</v>
      </c>
      <c r="C48" s="20">
        <v>57</v>
      </c>
      <c r="D48" s="20">
        <v>16</v>
      </c>
      <c r="E48" s="20">
        <v>0</v>
      </c>
      <c r="F48" s="20">
        <v>0</v>
      </c>
      <c r="G48" s="20">
        <v>0</v>
      </c>
      <c r="H48" s="21"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7" customFormat="1" ht="19.5" customHeight="1" x14ac:dyDescent="0.2">
      <c r="A49" s="14" t="s">
        <v>20</v>
      </c>
      <c r="B49" s="20">
        <f t="shared" ref="B49:B50" si="25">SUM(C49:H49)</f>
        <v>16</v>
      </c>
      <c r="C49" s="20">
        <v>0</v>
      </c>
      <c r="D49" s="20">
        <v>16</v>
      </c>
      <c r="E49" s="20">
        <v>0</v>
      </c>
      <c r="F49" s="20">
        <v>0</v>
      </c>
      <c r="G49" s="20">
        <v>0</v>
      </c>
      <c r="H49" s="21">
        <v>0</v>
      </c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7" customFormat="1" ht="23.1" customHeight="1" x14ac:dyDescent="0.2">
      <c r="A50" s="17" t="s">
        <v>29</v>
      </c>
      <c r="B50" s="20">
        <f t="shared" si="25"/>
        <v>19</v>
      </c>
      <c r="C50" s="20">
        <v>19</v>
      </c>
      <c r="D50" s="20">
        <v>0</v>
      </c>
      <c r="E50" s="20">
        <v>0</v>
      </c>
      <c r="F50" s="20">
        <v>0</v>
      </c>
      <c r="G50" s="20">
        <v>0</v>
      </c>
      <c r="H50" s="21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7" customFormat="1" ht="23.1" customHeight="1" x14ac:dyDescent="0.2">
      <c r="A51" s="29" t="s">
        <v>33</v>
      </c>
      <c r="B51" s="20">
        <f>SUM(C51:H51)</f>
        <v>2</v>
      </c>
      <c r="C51" s="20">
        <v>1</v>
      </c>
      <c r="D51" s="20">
        <v>1</v>
      </c>
      <c r="E51" s="20">
        <v>0</v>
      </c>
      <c r="F51" s="20">
        <v>0</v>
      </c>
      <c r="G51" s="20">
        <v>0</v>
      </c>
      <c r="H51" s="21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6" customFormat="1" ht="23.1" customHeight="1" x14ac:dyDescent="0.2">
      <c r="A52" s="46" t="s">
        <v>11</v>
      </c>
      <c r="B52" s="19">
        <f>SUM(B53:B58)</f>
        <v>803</v>
      </c>
      <c r="C52" s="19">
        <f>SUM(C53:C58)</f>
        <v>775</v>
      </c>
      <c r="D52" s="19">
        <f>SUM(D53:D58)</f>
        <v>24</v>
      </c>
      <c r="E52" s="19">
        <f t="shared" ref="E52:H52" si="26">SUM(E53:E58)</f>
        <v>1</v>
      </c>
      <c r="F52" s="19">
        <f>SUM(F53:F58)</f>
        <v>2</v>
      </c>
      <c r="G52" s="19">
        <f>SUM(G53:G58)</f>
        <v>1</v>
      </c>
      <c r="H52" s="19">
        <f t="shared" si="26"/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s="6" customFormat="1" ht="23.1" customHeight="1" x14ac:dyDescent="0.2">
      <c r="A53" s="14" t="s">
        <v>19</v>
      </c>
      <c r="B53" s="45">
        <f>SUM(C53:H53)</f>
        <v>792</v>
      </c>
      <c r="C53" s="45">
        <v>771</v>
      </c>
      <c r="D53" s="45">
        <v>21</v>
      </c>
      <c r="E53" s="45">
        <f>SUM(E59:E59)</f>
        <v>0</v>
      </c>
      <c r="F53" s="45">
        <v>0</v>
      </c>
      <c r="G53" s="45">
        <f>SUM(G59:G59)</f>
        <v>0</v>
      </c>
      <c r="H53" s="45">
        <f>SUM(H59:H59)</f>
        <v>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s="6" customFormat="1" ht="23.1" customHeight="1" x14ac:dyDescent="0.2">
      <c r="A54" s="14" t="s">
        <v>29</v>
      </c>
      <c r="B54" s="45">
        <f t="shared" ref="B54:B57" si="27">SUM(C54:H54)</f>
        <v>2</v>
      </c>
      <c r="C54" s="45">
        <v>0</v>
      </c>
      <c r="D54" s="45">
        <v>0</v>
      </c>
      <c r="E54" s="45">
        <f t="shared" ref="E54:E57" si="28">SUM(E60:E60)</f>
        <v>0</v>
      </c>
      <c r="F54" s="45">
        <v>2</v>
      </c>
      <c r="G54" s="45">
        <f t="shared" ref="G54:H54" si="29">SUM(G60:G60)</f>
        <v>0</v>
      </c>
      <c r="H54" s="45">
        <f t="shared" si="29"/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6" customFormat="1" ht="23.1" customHeight="1" x14ac:dyDescent="0.2">
      <c r="A55" s="14" t="s">
        <v>30</v>
      </c>
      <c r="B55" s="45">
        <f t="shared" si="27"/>
        <v>4</v>
      </c>
      <c r="C55" s="45">
        <v>3</v>
      </c>
      <c r="D55" s="45">
        <v>1</v>
      </c>
      <c r="E55" s="45">
        <f t="shared" si="28"/>
        <v>0</v>
      </c>
      <c r="F55" s="45">
        <v>0</v>
      </c>
      <c r="G55" s="45">
        <f t="shared" ref="G55:H55" si="30">SUM(G61:G61)</f>
        <v>0</v>
      </c>
      <c r="H55" s="45">
        <f t="shared" si="30"/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s="6" customFormat="1" ht="23.1" customHeight="1" x14ac:dyDescent="0.2">
      <c r="A56" s="14" t="s">
        <v>6</v>
      </c>
      <c r="B56" s="45">
        <f t="shared" si="27"/>
        <v>1</v>
      </c>
      <c r="C56" s="45">
        <v>0</v>
      </c>
      <c r="D56" s="45">
        <v>1</v>
      </c>
      <c r="E56" s="45">
        <f t="shared" si="28"/>
        <v>0</v>
      </c>
      <c r="F56" s="45">
        <v>0</v>
      </c>
      <c r="G56" s="45">
        <f t="shared" ref="G56:H56" si="31">SUM(G62:G62)</f>
        <v>0</v>
      </c>
      <c r="H56" s="45">
        <f t="shared" si="31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6" customFormat="1" ht="23.1" customHeight="1" x14ac:dyDescent="0.2">
      <c r="A57" s="14" t="s">
        <v>38</v>
      </c>
      <c r="B57" s="45">
        <f t="shared" si="27"/>
        <v>1</v>
      </c>
      <c r="C57" s="45">
        <v>0</v>
      </c>
      <c r="D57" s="45">
        <v>0</v>
      </c>
      <c r="E57" s="45">
        <f t="shared" si="28"/>
        <v>0</v>
      </c>
      <c r="F57" s="45">
        <v>0</v>
      </c>
      <c r="G57" s="45">
        <v>1</v>
      </c>
      <c r="H57" s="45">
        <f t="shared" ref="H57" si="32">SUM(H63:H63)</f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s="7" customFormat="1" ht="23.1" customHeight="1" x14ac:dyDescent="0.2">
      <c r="A58" s="14" t="s">
        <v>22</v>
      </c>
      <c r="B58" s="45">
        <f>SUM(C58:H58)</f>
        <v>3</v>
      </c>
      <c r="C58" s="20">
        <v>1</v>
      </c>
      <c r="D58" s="20">
        <v>1</v>
      </c>
      <c r="E58" s="20">
        <v>1</v>
      </c>
      <c r="F58" s="20">
        <v>0</v>
      </c>
      <c r="G58" s="20">
        <v>0</v>
      </c>
      <c r="H58" s="21">
        <v>0</v>
      </c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s="7" customFormat="1" ht="9.75" customHeight="1" x14ac:dyDescent="0.2">
      <c r="A59" s="32"/>
      <c r="B59" s="38"/>
      <c r="C59" s="38"/>
      <c r="D59" s="38"/>
      <c r="E59" s="38"/>
      <c r="F59" s="38"/>
      <c r="G59" s="38"/>
      <c r="H59" s="39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7" customFormat="1" ht="2.25" customHeight="1" x14ac:dyDescent="0.2">
      <c r="A60" s="35"/>
      <c r="B60" s="35"/>
      <c r="C60" s="35"/>
      <c r="D60" s="35"/>
      <c r="E60" s="35"/>
      <c r="F60" s="35"/>
      <c r="G60" s="35"/>
      <c r="H60" s="35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ht="15" customHeight="1" x14ac:dyDescent="0.2">
      <c r="A61" s="18" t="s">
        <v>31</v>
      </c>
      <c r="B61" s="23"/>
      <c r="C61" s="23"/>
      <c r="D61" s="23"/>
      <c r="E61" s="23"/>
      <c r="F61" s="23"/>
      <c r="G61" s="10"/>
      <c r="H61" s="11"/>
      <c r="I61" s="10"/>
    </row>
    <row r="62" spans="1:32" ht="15.75" customHeight="1" x14ac:dyDescent="0.2">
      <c r="A62" s="37" t="s">
        <v>39</v>
      </c>
      <c r="B62" s="11"/>
      <c r="C62" s="11"/>
      <c r="D62" s="11"/>
      <c r="E62" s="11"/>
      <c r="F62" s="11"/>
      <c r="G62" s="10"/>
      <c r="H62" s="11"/>
      <c r="I62" s="10"/>
    </row>
    <row r="63" spans="1:32" ht="12" customHeight="1" x14ac:dyDescent="0.2">
      <c r="A63" s="37" t="s">
        <v>40</v>
      </c>
      <c r="B63" s="11"/>
      <c r="C63" s="11"/>
      <c r="D63" s="11"/>
      <c r="E63" s="11"/>
      <c r="F63" s="11"/>
      <c r="G63" s="10"/>
      <c r="H63" s="11"/>
      <c r="I63" s="10"/>
    </row>
    <row r="64" spans="1:32" ht="15.75" customHeight="1" x14ac:dyDescent="0.2">
      <c r="A64" s="37" t="s">
        <v>34</v>
      </c>
      <c r="B64" s="11"/>
      <c r="C64" s="11"/>
      <c r="D64" s="11"/>
      <c r="E64" s="11"/>
      <c r="F64" s="11"/>
      <c r="G64" s="10"/>
      <c r="H64" s="11"/>
      <c r="I64" s="10"/>
    </row>
    <row r="65" spans="1:9" ht="15.75" customHeight="1" x14ac:dyDescent="0.2">
      <c r="A65" s="24" t="s">
        <v>14</v>
      </c>
      <c r="B65" s="25"/>
      <c r="C65" s="25"/>
      <c r="D65" s="25"/>
      <c r="E65" s="25"/>
      <c r="F65" s="11"/>
      <c r="G65" s="10"/>
      <c r="H65" s="11"/>
      <c r="I65" s="10"/>
    </row>
    <row r="66" spans="1:9" ht="18.75" customHeight="1" x14ac:dyDescent="0.2">
      <c r="A66" s="25" t="s">
        <v>15</v>
      </c>
      <c r="B66" s="25"/>
      <c r="C66" s="25"/>
      <c r="D66" s="25"/>
      <c r="E66" s="25"/>
      <c r="F66" s="11"/>
      <c r="G66" s="10"/>
      <c r="H66" s="11"/>
      <c r="I66" s="10"/>
    </row>
    <row r="67" spans="1:9" x14ac:dyDescent="0.2">
      <c r="A67" s="40" t="s">
        <v>35</v>
      </c>
      <c r="B67" s="5"/>
      <c r="C67" s="25"/>
      <c r="D67" s="25"/>
      <c r="E67" s="25"/>
      <c r="F67" s="11"/>
      <c r="G67" s="10"/>
      <c r="I67" s="10"/>
    </row>
    <row r="68" spans="1:9" s="11" customFormat="1" x14ac:dyDescent="0.2">
      <c r="G68" s="10"/>
      <c r="I68" s="10"/>
    </row>
    <row r="69" spans="1:9" s="11" customFormat="1" x14ac:dyDescent="0.2">
      <c r="G69" s="10"/>
      <c r="I69" s="10"/>
    </row>
    <row r="70" spans="1:9" s="11" customFormat="1" x14ac:dyDescent="0.2">
      <c r="G70" s="10"/>
      <c r="I70" s="10"/>
    </row>
    <row r="71" spans="1:9" s="11" customFormat="1" x14ac:dyDescent="0.2">
      <c r="G71" s="10"/>
      <c r="I71" s="10"/>
    </row>
    <row r="72" spans="1:9" s="11" customFormat="1" x14ac:dyDescent="0.2">
      <c r="G72" s="10"/>
      <c r="I72" s="10"/>
    </row>
    <row r="73" spans="1:9" s="11" customFormat="1" x14ac:dyDescent="0.2">
      <c r="G73" s="10"/>
      <c r="I73" s="10"/>
    </row>
    <row r="74" spans="1:9" s="11" customFormat="1" x14ac:dyDescent="0.2">
      <c r="G74" s="10"/>
      <c r="I74" s="10"/>
    </row>
    <row r="75" spans="1:9" s="11" customFormat="1" x14ac:dyDescent="0.2">
      <c r="G75" s="10"/>
      <c r="I75" s="10"/>
    </row>
    <row r="76" spans="1:9" s="11" customFormat="1" x14ac:dyDescent="0.2">
      <c r="G76" s="10"/>
      <c r="I76" s="10"/>
    </row>
    <row r="77" spans="1:9" s="11" customFormat="1" x14ac:dyDescent="0.2">
      <c r="G77" s="10"/>
      <c r="I77" s="10"/>
    </row>
    <row r="78" spans="1:9" s="11" customFormat="1" x14ac:dyDescent="0.2">
      <c r="G78" s="10"/>
      <c r="I78" s="10"/>
    </row>
    <row r="79" spans="1:9" s="11" customFormat="1" x14ac:dyDescent="0.2">
      <c r="G79" s="10"/>
      <c r="I79" s="10"/>
    </row>
    <row r="80" spans="1:9" s="11" customFormat="1" x14ac:dyDescent="0.2">
      <c r="G80" s="10"/>
      <c r="I80" s="10"/>
    </row>
    <row r="81" spans="7:9" s="11" customFormat="1" x14ac:dyDescent="0.2">
      <c r="G81" s="10"/>
      <c r="I81" s="10"/>
    </row>
    <row r="82" spans="7:9" s="11" customFormat="1" x14ac:dyDescent="0.2">
      <c r="G82" s="10"/>
      <c r="I82" s="10"/>
    </row>
    <row r="83" spans="7:9" s="11" customFormat="1" x14ac:dyDescent="0.2">
      <c r="G83" s="10"/>
      <c r="I83" s="10"/>
    </row>
    <row r="84" spans="7:9" s="11" customFormat="1" x14ac:dyDescent="0.2">
      <c r="G84" s="10"/>
      <c r="I84" s="10"/>
    </row>
    <row r="85" spans="7:9" s="11" customFormat="1" x14ac:dyDescent="0.2">
      <c r="G85" s="10"/>
      <c r="I85" s="10"/>
    </row>
    <row r="86" spans="7:9" s="11" customFormat="1" x14ac:dyDescent="0.2">
      <c r="G86" s="10"/>
      <c r="I86" s="10"/>
    </row>
    <row r="87" spans="7:9" x14ac:dyDescent="0.2">
      <c r="I87" s="10"/>
    </row>
    <row r="88" spans="7:9" x14ac:dyDescent="0.2">
      <c r="I88" s="10"/>
    </row>
    <row r="89" spans="7:9" x14ac:dyDescent="0.2">
      <c r="I89" s="10"/>
    </row>
    <row r="90" spans="7:9" x14ac:dyDescent="0.2">
      <c r="I90" s="10"/>
    </row>
    <row r="91" spans="7:9" x14ac:dyDescent="0.2">
      <c r="I91" s="10"/>
    </row>
    <row r="92" spans="7:9" x14ac:dyDescent="0.2">
      <c r="I92" s="10"/>
    </row>
    <row r="93" spans="7:9" x14ac:dyDescent="0.2">
      <c r="I93" s="10"/>
    </row>
    <row r="94" spans="7:9" x14ac:dyDescent="0.2">
      <c r="I94" s="10"/>
    </row>
    <row r="95" spans="7:9" x14ac:dyDescent="0.2">
      <c r="I95" s="10"/>
    </row>
    <row r="96" spans="7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39:B40 B41:C41 E41:G41 C46:G46 B50 E48:G49 F58:G58 E44 B44 B49 E51:F51 E50:F50 B25 G44 F40:G40 B52" formula="1"/>
    <ignoredError sqref="E53 G53:H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2024-04-23T13:41:28Z</cp:lastPrinted>
  <dcterms:created xsi:type="dcterms:W3CDTF">2022-02-07T20:16:05Z</dcterms:created>
  <dcterms:modified xsi:type="dcterms:W3CDTF">2024-05-16T19:50:10Z</dcterms:modified>
</cp:coreProperties>
</file>